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22 год (отчетность)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24" i="1"/>
  <c r="H16" i="1"/>
  <c r="G21" i="1"/>
  <c r="G13" i="1"/>
  <c r="F13" i="1"/>
  <c r="P5" i="1"/>
  <c r="M6" i="1"/>
  <c r="M5" i="1" s="1"/>
  <c r="J13" i="1"/>
  <c r="J6" i="1"/>
  <c r="J5" i="1"/>
  <c r="D13" i="1"/>
  <c r="D6" i="1"/>
  <c r="D5" i="1" s="1"/>
  <c r="O5" i="1"/>
  <c r="L13" i="1"/>
  <c r="L6" i="1"/>
  <c r="L5" i="1" s="1"/>
  <c r="I13" i="1"/>
  <c r="I6" i="1"/>
  <c r="I5" i="1"/>
  <c r="F21" i="1"/>
  <c r="F5" i="1"/>
  <c r="C13" i="1"/>
  <c r="C6" i="1"/>
  <c r="C5" i="1" s="1"/>
  <c r="N20" i="1" l="1"/>
  <c r="K20" i="1"/>
  <c r="E20" i="1"/>
  <c r="N19" i="1"/>
  <c r="K19" i="1"/>
  <c r="E19" i="1"/>
  <c r="H15" i="1"/>
  <c r="E11" i="1"/>
  <c r="K11" i="1" l="1"/>
  <c r="M13" i="1"/>
  <c r="N22" i="1" l="1"/>
  <c r="K22" i="1"/>
  <c r="E22" i="1"/>
  <c r="N16" i="1"/>
  <c r="K16" i="1"/>
  <c r="E16" i="1"/>
  <c r="N15" i="1"/>
  <c r="E15" i="1"/>
  <c r="N14" i="1"/>
  <c r="K14" i="1"/>
  <c r="E14" i="1"/>
  <c r="K13" i="1"/>
  <c r="E13" i="1"/>
  <c r="N11" i="1"/>
  <c r="N10" i="1"/>
  <c r="K10" i="1"/>
  <c r="E10" i="1"/>
  <c r="N7" i="1"/>
  <c r="K7" i="1"/>
  <c r="H7" i="1"/>
  <c r="E7" i="1"/>
  <c r="N6" i="1"/>
  <c r="K6" i="1"/>
  <c r="E6" i="1"/>
  <c r="K5" i="1"/>
  <c r="E5" i="1"/>
  <c r="H5" i="1" l="1"/>
  <c r="N5" i="1"/>
  <c r="H13" i="1"/>
  <c r="N13" i="1"/>
</calcChain>
</file>

<file path=xl/sharedStrings.xml><?xml version="1.0" encoding="utf-8"?>
<sst xmlns="http://schemas.openxmlformats.org/spreadsheetml/2006/main" count="106" uniqueCount="44">
  <si>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</si>
  <si>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</si>
  <si>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</si>
  <si>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</si>
  <si>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</si>
  <si>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</si>
  <si>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</si>
  <si>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</si>
  <si>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</si>
  <si>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</si>
  <si>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</si>
  <si>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</si>
  <si>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</si>
  <si>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</si>
  <si>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</si>
  <si>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</si>
  <si>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</si>
  <si>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</si>
  <si>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</si>
  <si>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</si>
  <si>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</si>
  <si>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</si>
  <si>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</si>
  <si>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</si>
  <si>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</si>
  <si>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</si>
  <si>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</si>
  <si>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</si>
  <si>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</si>
  <si>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</si>
  <si>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2.4.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</si>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</sst>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70" zoomScaleNormal="70" workbookViewId="0">
      <selection activeCell="V16" sqref="V16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1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</cols>
  <sheetData>
    <row r="1" spans="1:17" ht="26.25" customHeight="1" thickBot="1" x14ac:dyDescent="0.3">
      <c r="A1" s="19" t="s">
        <v>0</v>
      </c>
      <c r="B1" s="21" t="s">
        <v>1</v>
      </c>
      <c r="C1" s="23" t="s">
        <v>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26.25" customHeight="1" thickBot="1" x14ac:dyDescent="0.3">
      <c r="A2" s="20"/>
      <c r="B2" s="22"/>
      <c r="C2" s="23" t="s">
        <v>3</v>
      </c>
      <c r="D2" s="24"/>
      <c r="E2" s="25"/>
      <c r="F2" s="23" t="s">
        <v>4</v>
      </c>
      <c r="G2" s="24"/>
      <c r="H2" s="25"/>
      <c r="I2" s="23" t="s">
        <v>5</v>
      </c>
      <c r="J2" s="24"/>
      <c r="K2" s="25"/>
      <c r="L2" s="23" t="s">
        <v>6</v>
      </c>
      <c r="M2" s="24"/>
      <c r="N2" s="25"/>
      <c r="O2" s="23" t="s">
        <v>7</v>
      </c>
      <c r="P2" s="24"/>
      <c r="Q2" s="25"/>
    </row>
    <row r="3" spans="1:17" ht="45.75" customHeight="1" thickBot="1" x14ac:dyDescent="0.3">
      <c r="A3" s="5"/>
      <c r="B3" s="6"/>
      <c r="C3" s="2">
        <v>2020</v>
      </c>
      <c r="D3" s="2">
        <v>2021</v>
      </c>
      <c r="E3" s="3" t="s">
        <v>8</v>
      </c>
      <c r="F3" s="2">
        <v>2020</v>
      </c>
      <c r="G3" s="2">
        <v>2021</v>
      </c>
      <c r="H3" s="2" t="s">
        <v>8</v>
      </c>
      <c r="I3" s="2">
        <v>2020</v>
      </c>
      <c r="J3" s="2">
        <v>2021</v>
      </c>
      <c r="K3" s="2" t="s">
        <v>8</v>
      </c>
      <c r="L3" s="2">
        <v>2020</v>
      </c>
      <c r="M3" s="2">
        <v>2021</v>
      </c>
      <c r="N3" s="2" t="s">
        <v>8</v>
      </c>
      <c r="O3" s="2">
        <v>2020</v>
      </c>
      <c r="P3" s="2">
        <v>2021</v>
      </c>
      <c r="Q3" s="2" t="s">
        <v>8</v>
      </c>
    </row>
    <row r="4" spans="1:17" ht="26.25" customHeight="1" thickBot="1" x14ac:dyDescent="0.3">
      <c r="A4" s="7">
        <v>1</v>
      </c>
      <c r="B4" s="2">
        <v>2</v>
      </c>
      <c r="C4" s="2">
        <v>4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16</v>
      </c>
      <c r="P4" s="2">
        <v>16</v>
      </c>
      <c r="Q4" s="2">
        <v>17</v>
      </c>
    </row>
    <row r="5" spans="1:17" ht="26.25" customHeight="1" thickBot="1" x14ac:dyDescent="0.3">
      <c r="A5" s="8">
        <v>1</v>
      </c>
      <c r="B5" s="9" t="s">
        <v>9</v>
      </c>
      <c r="C5" s="10">
        <f>SUM(C6:C11)</f>
        <v>7894</v>
      </c>
      <c r="D5" s="10">
        <f>SUM(D6:D11)</f>
        <v>16711</v>
      </c>
      <c r="E5" s="11">
        <f>(D5-C5)/C5</f>
        <v>1.1169242462629845</v>
      </c>
      <c r="F5" s="10">
        <f>SUM(F6:F11)</f>
        <v>308100</v>
      </c>
      <c r="G5" s="10">
        <f>SUM(G6:G11)</f>
        <v>586511</v>
      </c>
      <c r="H5" s="11">
        <f>(G5-F5)/F5</f>
        <v>0.90363842908146708</v>
      </c>
      <c r="I5" s="10">
        <f>SUM(I6:I11)</f>
        <v>4591</v>
      </c>
      <c r="J5" s="10">
        <f>SUM(J6:J11)</f>
        <v>6402</v>
      </c>
      <c r="K5" s="11">
        <f>(J5-I5)/I5</f>
        <v>0.39446743628839032</v>
      </c>
      <c r="L5" s="10">
        <f>SUM(L6:L11)</f>
        <v>1642</v>
      </c>
      <c r="M5" s="10">
        <f>SUM(M6:M11)</f>
        <v>1630</v>
      </c>
      <c r="N5" s="11">
        <f>(M5-L5)/L5</f>
        <v>-7.3081607795371494E-3</v>
      </c>
      <c r="O5" s="10">
        <f>O14</f>
        <v>1</v>
      </c>
      <c r="P5" s="10">
        <f>P14</f>
        <v>0</v>
      </c>
      <c r="Q5" s="11" t="s">
        <v>10</v>
      </c>
    </row>
    <row r="6" spans="1:17" ht="26.25" customHeight="1" thickBot="1" x14ac:dyDescent="0.3">
      <c r="A6" s="7" t="s">
        <v>11</v>
      </c>
      <c r="B6" s="6" t="s">
        <v>12</v>
      </c>
      <c r="C6" s="2">
        <f>C14+C15</f>
        <v>13</v>
      </c>
      <c r="D6" s="2">
        <f>D14+D15</f>
        <v>11</v>
      </c>
      <c r="E6" s="3">
        <f t="shared" ref="E6:E22" si="0">(D6-C6)/C6</f>
        <v>-0.15384615384615385</v>
      </c>
      <c r="F6" s="2">
        <v>163475</v>
      </c>
      <c r="G6" s="2">
        <v>262826</v>
      </c>
      <c r="H6" s="3" t="s">
        <v>10</v>
      </c>
      <c r="I6" s="2">
        <f>I14+I15</f>
        <v>21</v>
      </c>
      <c r="J6" s="2">
        <f>J14+J15</f>
        <v>22</v>
      </c>
      <c r="K6" s="3">
        <f t="shared" ref="K6:K16" si="1">(J6-I6)/I6</f>
        <v>4.7619047619047616E-2</v>
      </c>
      <c r="L6" s="2">
        <f>L14+L15</f>
        <v>985</v>
      </c>
      <c r="M6" s="2">
        <f>M14+M15</f>
        <v>1178</v>
      </c>
      <c r="N6" s="3">
        <f t="shared" ref="N6:N15" si="2">(M6-L6)/L6</f>
        <v>0.19593908629441625</v>
      </c>
      <c r="O6" s="2">
        <v>0</v>
      </c>
      <c r="P6" s="2">
        <v>0</v>
      </c>
      <c r="Q6" s="3" t="s">
        <v>10</v>
      </c>
    </row>
    <row r="7" spans="1:17" ht="26.25" customHeight="1" thickBot="1" x14ac:dyDescent="0.3">
      <c r="A7" s="12" t="s">
        <v>13</v>
      </c>
      <c r="B7" s="13" t="s">
        <v>14</v>
      </c>
      <c r="C7" s="2">
        <v>7875</v>
      </c>
      <c r="D7" s="2">
        <v>16700</v>
      </c>
      <c r="E7" s="3">
        <f>(D8-C7)/C7</f>
        <v>-1</v>
      </c>
      <c r="F7" s="2">
        <v>5797</v>
      </c>
      <c r="G7" s="2">
        <v>8269</v>
      </c>
      <c r="H7" s="3">
        <f>(G7-F7)/F7</f>
        <v>0.42642746248059343</v>
      </c>
      <c r="I7" s="2">
        <v>4566</v>
      </c>
      <c r="J7" s="2">
        <v>6380</v>
      </c>
      <c r="K7" s="3">
        <f>(J7-I7)/I7</f>
        <v>0.39728427507665354</v>
      </c>
      <c r="L7" s="2">
        <v>498</v>
      </c>
      <c r="M7" s="2">
        <v>250</v>
      </c>
      <c r="N7" s="3">
        <f t="shared" si="2"/>
        <v>-0.49799196787148592</v>
      </c>
      <c r="O7" s="2">
        <v>0</v>
      </c>
      <c r="P7" s="2">
        <v>0</v>
      </c>
      <c r="Q7" s="3" t="s">
        <v>10</v>
      </c>
    </row>
    <row r="8" spans="1:17" ht="26.25" customHeight="1" thickBot="1" x14ac:dyDescent="0.3">
      <c r="A8" s="14" t="s">
        <v>15</v>
      </c>
      <c r="B8" s="15" t="s">
        <v>16</v>
      </c>
      <c r="C8" s="2">
        <v>0</v>
      </c>
      <c r="D8" s="2">
        <v>0</v>
      </c>
      <c r="E8" s="3" t="s">
        <v>10</v>
      </c>
      <c r="F8" s="2">
        <v>138828</v>
      </c>
      <c r="G8" s="2">
        <v>315416</v>
      </c>
      <c r="H8" s="3" t="s">
        <v>10</v>
      </c>
      <c r="I8" s="2">
        <v>0</v>
      </c>
      <c r="J8" s="2">
        <v>0</v>
      </c>
      <c r="K8" s="3" t="s">
        <v>10</v>
      </c>
      <c r="L8" s="2">
        <v>0</v>
      </c>
      <c r="M8" s="2">
        <v>0</v>
      </c>
      <c r="N8" s="3" t="s">
        <v>10</v>
      </c>
      <c r="O8" s="2">
        <v>0</v>
      </c>
      <c r="P8" s="2">
        <v>0</v>
      </c>
      <c r="Q8" s="3" t="s">
        <v>10</v>
      </c>
    </row>
    <row r="9" spans="1:17" ht="26.25" customHeight="1" thickBot="1" x14ac:dyDescent="0.3">
      <c r="A9" s="14" t="s">
        <v>17</v>
      </c>
      <c r="B9" s="15" t="s">
        <v>18</v>
      </c>
      <c r="C9" s="2">
        <v>0</v>
      </c>
      <c r="D9" s="2">
        <v>0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2</v>
      </c>
      <c r="M9" s="2">
        <v>0</v>
      </c>
      <c r="N9" s="3" t="s">
        <v>10</v>
      </c>
      <c r="O9" s="2">
        <v>0</v>
      </c>
      <c r="P9" s="2">
        <v>0</v>
      </c>
      <c r="Q9" s="3" t="s">
        <v>10</v>
      </c>
    </row>
    <row r="10" spans="1:17" ht="26.25" customHeight="1" thickBot="1" x14ac:dyDescent="0.3">
      <c r="A10" s="14" t="s">
        <v>19</v>
      </c>
      <c r="B10" s="15" t="s">
        <v>20</v>
      </c>
      <c r="C10" s="2">
        <v>1</v>
      </c>
      <c r="D10" s="2">
        <v>0</v>
      </c>
      <c r="E10" s="3">
        <f t="shared" si="0"/>
        <v>-1</v>
      </c>
      <c r="F10" s="2">
        <v>0</v>
      </c>
      <c r="G10" s="2">
        <v>0</v>
      </c>
      <c r="H10" s="3" t="s">
        <v>10</v>
      </c>
      <c r="I10" s="2">
        <v>1</v>
      </c>
      <c r="J10" s="2">
        <v>0</v>
      </c>
      <c r="K10" s="3">
        <f t="shared" si="1"/>
        <v>-1</v>
      </c>
      <c r="L10" s="2">
        <v>57</v>
      </c>
      <c r="M10" s="2">
        <v>78</v>
      </c>
      <c r="N10" s="3">
        <f t="shared" si="2"/>
        <v>0.36842105263157893</v>
      </c>
      <c r="O10" s="2">
        <v>0</v>
      </c>
      <c r="P10" s="2">
        <v>0</v>
      </c>
      <c r="Q10" s="3" t="s">
        <v>10</v>
      </c>
    </row>
    <row r="11" spans="1:17" ht="26.25" customHeight="1" thickBot="1" x14ac:dyDescent="0.3">
      <c r="A11" s="14" t="s">
        <v>21</v>
      </c>
      <c r="B11" s="15" t="s">
        <v>22</v>
      </c>
      <c r="C11" s="2">
        <v>5</v>
      </c>
      <c r="D11" s="2">
        <v>0</v>
      </c>
      <c r="E11" s="3">
        <f t="shared" si="0"/>
        <v>-1</v>
      </c>
      <c r="F11" s="2">
        <v>0</v>
      </c>
      <c r="G11" s="2">
        <v>0</v>
      </c>
      <c r="H11" s="3" t="s">
        <v>10</v>
      </c>
      <c r="I11" s="2">
        <v>3</v>
      </c>
      <c r="J11" s="2">
        <v>0</v>
      </c>
      <c r="K11" s="3">
        <f t="shared" si="1"/>
        <v>-1</v>
      </c>
      <c r="L11" s="2">
        <v>100</v>
      </c>
      <c r="M11" s="2">
        <v>124</v>
      </c>
      <c r="N11" s="3">
        <f t="shared" si="2"/>
        <v>0.24</v>
      </c>
      <c r="O11" s="2">
        <v>0</v>
      </c>
      <c r="P11" s="2">
        <v>0</v>
      </c>
      <c r="Q11" s="3" t="s">
        <v>10</v>
      </c>
    </row>
    <row r="12" spans="1:17" ht="26.25" customHeight="1" thickBot="1" x14ac:dyDescent="0.3">
      <c r="A12" s="14">
        <v>2</v>
      </c>
      <c r="B12" s="15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</row>
    <row r="13" spans="1:17" ht="26.25" customHeight="1" thickBot="1" x14ac:dyDescent="0.3">
      <c r="A13" s="12" t="s">
        <v>24</v>
      </c>
      <c r="B13" s="13" t="s">
        <v>25</v>
      </c>
      <c r="C13" s="10">
        <f>SUM(C14:C20)</f>
        <v>90</v>
      </c>
      <c r="D13" s="10">
        <f>SUM(D14:D20)</f>
        <v>202</v>
      </c>
      <c r="E13" s="11">
        <f t="shared" si="0"/>
        <v>1.2444444444444445</v>
      </c>
      <c r="F13" s="10">
        <f>SUM(F14:F20)</f>
        <v>586</v>
      </c>
      <c r="G13" s="26">
        <f>SUM(G14:G20)</f>
        <v>1399</v>
      </c>
      <c r="H13" s="11">
        <f>(G13-F13)/F13</f>
        <v>1.3873720136518772</v>
      </c>
      <c r="I13" s="10">
        <f>SUM(I14:I20)</f>
        <v>72</v>
      </c>
      <c r="J13" s="10">
        <f>SUM(J14:J20)</f>
        <v>100</v>
      </c>
      <c r="K13" s="11">
        <f t="shared" si="1"/>
        <v>0.3888888888888889</v>
      </c>
      <c r="L13" s="10">
        <f>SUM(L14:L20)</f>
        <v>1176</v>
      </c>
      <c r="M13" s="10">
        <f>SUM(M14:M20)</f>
        <v>1395</v>
      </c>
      <c r="N13" s="11">
        <f t="shared" si="2"/>
        <v>0.18622448979591838</v>
      </c>
      <c r="O13" s="10">
        <v>0</v>
      </c>
      <c r="P13" s="10">
        <v>0</v>
      </c>
      <c r="Q13" s="11" t="s">
        <v>10</v>
      </c>
    </row>
    <row r="14" spans="1:17" ht="26.25" customHeight="1" thickBot="1" x14ac:dyDescent="0.3">
      <c r="A14" s="14" t="s">
        <v>26</v>
      </c>
      <c r="B14" s="15" t="s">
        <v>27</v>
      </c>
      <c r="C14" s="2">
        <v>8</v>
      </c>
      <c r="D14" s="2">
        <v>7</v>
      </c>
      <c r="E14" s="3">
        <f t="shared" si="0"/>
        <v>-0.125</v>
      </c>
      <c r="F14" s="2">
        <v>379</v>
      </c>
      <c r="G14" s="2">
        <v>895</v>
      </c>
      <c r="H14" s="3" t="s">
        <v>10</v>
      </c>
      <c r="I14" s="2">
        <v>19</v>
      </c>
      <c r="J14" s="2">
        <v>20</v>
      </c>
      <c r="K14" s="3">
        <f t="shared" si="1"/>
        <v>5.2631578947368418E-2</v>
      </c>
      <c r="L14" s="2">
        <v>502</v>
      </c>
      <c r="M14" s="2">
        <v>526</v>
      </c>
      <c r="N14" s="3">
        <f t="shared" si="2"/>
        <v>4.7808764940239043E-2</v>
      </c>
      <c r="O14" s="2">
        <v>1</v>
      </c>
      <c r="P14" s="2"/>
      <c r="Q14" s="3" t="s">
        <v>10</v>
      </c>
    </row>
    <row r="15" spans="1:17" ht="26.25" customHeight="1" thickBot="1" x14ac:dyDescent="0.3">
      <c r="A15" s="14" t="s">
        <v>28</v>
      </c>
      <c r="B15" s="15" t="s">
        <v>29</v>
      </c>
      <c r="C15" s="2">
        <v>5</v>
      </c>
      <c r="D15" s="2">
        <v>4</v>
      </c>
      <c r="E15" s="3">
        <f t="shared" si="0"/>
        <v>-0.2</v>
      </c>
      <c r="F15" s="2">
        <v>141</v>
      </c>
      <c r="G15" s="2">
        <v>377</v>
      </c>
      <c r="H15" s="11">
        <f>(G15-F15)/F15</f>
        <v>1.6737588652482269</v>
      </c>
      <c r="I15" s="2">
        <v>2</v>
      </c>
      <c r="J15" s="2">
        <v>2</v>
      </c>
      <c r="K15" s="3" t="s">
        <v>10</v>
      </c>
      <c r="L15" s="2">
        <v>483</v>
      </c>
      <c r="M15" s="2">
        <v>652</v>
      </c>
      <c r="N15" s="3">
        <f t="shared" si="2"/>
        <v>0.34989648033126292</v>
      </c>
      <c r="O15" s="2">
        <v>0</v>
      </c>
      <c r="P15" s="2">
        <v>0</v>
      </c>
      <c r="Q15" s="3" t="s">
        <v>10</v>
      </c>
    </row>
    <row r="16" spans="1:17" ht="26.25" customHeight="1" thickBot="1" x14ac:dyDescent="0.3">
      <c r="A16" s="12" t="s">
        <v>30</v>
      </c>
      <c r="B16" s="13" t="s">
        <v>14</v>
      </c>
      <c r="C16" s="2">
        <v>71</v>
      </c>
      <c r="D16" s="2">
        <v>189</v>
      </c>
      <c r="E16" s="3">
        <f t="shared" si="0"/>
        <v>1.6619718309859155</v>
      </c>
      <c r="F16" s="2">
        <v>15</v>
      </c>
      <c r="G16" s="2">
        <v>18</v>
      </c>
      <c r="H16" s="3">
        <f>(G16-F16)/F16</f>
        <v>0.2</v>
      </c>
      <c r="I16" s="2">
        <v>47</v>
      </c>
      <c r="J16" s="2">
        <v>74</v>
      </c>
      <c r="K16" s="3">
        <f t="shared" si="1"/>
        <v>0.57446808510638303</v>
      </c>
      <c r="L16" s="2">
        <v>15</v>
      </c>
      <c r="M16" s="2">
        <v>15</v>
      </c>
      <c r="N16" s="3">
        <f>(M16-L16)/L16</f>
        <v>0</v>
      </c>
      <c r="O16" s="2">
        <v>0</v>
      </c>
      <c r="P16" s="2">
        <v>0</v>
      </c>
      <c r="Q16" s="3" t="s">
        <v>10</v>
      </c>
    </row>
    <row r="17" spans="1:17" ht="26.25" customHeight="1" thickBot="1" x14ac:dyDescent="0.3">
      <c r="A17" s="14" t="s">
        <v>31</v>
      </c>
      <c r="B17" s="15" t="s">
        <v>16</v>
      </c>
      <c r="C17" s="2">
        <v>0</v>
      </c>
      <c r="D17" s="2">
        <v>0</v>
      </c>
      <c r="E17" s="3" t="s">
        <v>10</v>
      </c>
      <c r="F17" s="2">
        <v>18</v>
      </c>
      <c r="G17" s="2">
        <v>22</v>
      </c>
      <c r="H17" s="3" t="s">
        <v>10</v>
      </c>
      <c r="I17" s="2">
        <v>0</v>
      </c>
      <c r="J17" s="2">
        <v>0</v>
      </c>
      <c r="K17" s="3" t="s">
        <v>10</v>
      </c>
      <c r="L17" s="2">
        <v>0</v>
      </c>
      <c r="M17" s="2">
        <v>0</v>
      </c>
      <c r="N17" s="3" t="s">
        <v>10</v>
      </c>
      <c r="O17" s="2">
        <v>0</v>
      </c>
      <c r="P17" s="2">
        <v>0</v>
      </c>
      <c r="Q17" s="3" t="s">
        <v>10</v>
      </c>
    </row>
    <row r="18" spans="1:17" ht="26.25" customHeight="1" thickBot="1" x14ac:dyDescent="0.3">
      <c r="A18" s="14" t="s">
        <v>32</v>
      </c>
      <c r="B18" s="15" t="s">
        <v>18</v>
      </c>
      <c r="C18" s="2">
        <v>0</v>
      </c>
      <c r="D18" s="2">
        <v>0</v>
      </c>
      <c r="E18" s="3" t="s">
        <v>10</v>
      </c>
      <c r="F18" s="2">
        <v>8</v>
      </c>
      <c r="G18" s="2">
        <v>19</v>
      </c>
      <c r="H18" s="3" t="s">
        <v>10</v>
      </c>
      <c r="I18" s="2">
        <v>0</v>
      </c>
      <c r="J18" s="2">
        <v>0</v>
      </c>
      <c r="K18" s="3" t="s">
        <v>10</v>
      </c>
      <c r="L18" s="2">
        <v>0</v>
      </c>
      <c r="M18" s="2">
        <v>0</v>
      </c>
      <c r="N18" s="3" t="s">
        <v>10</v>
      </c>
      <c r="O18" s="2">
        <v>0</v>
      </c>
      <c r="P18" s="2">
        <v>0</v>
      </c>
      <c r="Q18" s="3" t="s">
        <v>10</v>
      </c>
    </row>
    <row r="19" spans="1:17" ht="26.25" customHeight="1" thickBot="1" x14ac:dyDescent="0.3">
      <c r="A19" s="14" t="s">
        <v>33</v>
      </c>
      <c r="B19" s="15" t="s">
        <v>34</v>
      </c>
      <c r="C19" s="2">
        <v>1</v>
      </c>
      <c r="D19" s="2">
        <v>0</v>
      </c>
      <c r="E19" s="3">
        <f t="shared" ref="E19:E20" si="3">(D19-C19)/C19</f>
        <v>-1</v>
      </c>
      <c r="F19" s="2">
        <v>24</v>
      </c>
      <c r="G19" s="2">
        <v>68</v>
      </c>
      <c r="H19" s="3" t="s">
        <v>10</v>
      </c>
      <c r="I19" s="2">
        <v>1</v>
      </c>
      <c r="J19" s="2">
        <v>3</v>
      </c>
      <c r="K19" s="3">
        <f t="shared" ref="K19:K20" si="4">(J19-I19)/I19</f>
        <v>2</v>
      </c>
      <c r="L19" s="2">
        <v>68</v>
      </c>
      <c r="M19" s="2">
        <v>78</v>
      </c>
      <c r="N19" s="3">
        <f t="shared" ref="N19:N20" si="5">(M19-L19)/L19</f>
        <v>0.14705882352941177</v>
      </c>
      <c r="O19" s="2">
        <v>0</v>
      </c>
      <c r="P19" s="2">
        <v>0</v>
      </c>
      <c r="Q19" s="3" t="s">
        <v>10</v>
      </c>
    </row>
    <row r="20" spans="1:17" ht="26.25" customHeight="1" thickBot="1" x14ac:dyDescent="0.3">
      <c r="A20" s="14" t="s">
        <v>35</v>
      </c>
      <c r="B20" s="15" t="s">
        <v>22</v>
      </c>
      <c r="C20" s="2">
        <v>5</v>
      </c>
      <c r="D20" s="2">
        <v>2</v>
      </c>
      <c r="E20" s="3">
        <f t="shared" si="3"/>
        <v>-0.6</v>
      </c>
      <c r="F20" s="2">
        <v>1</v>
      </c>
      <c r="G20" s="2">
        <v>0</v>
      </c>
      <c r="H20" s="3" t="s">
        <v>10</v>
      </c>
      <c r="I20" s="2">
        <v>3</v>
      </c>
      <c r="J20" s="2">
        <v>1</v>
      </c>
      <c r="K20" s="3">
        <f t="shared" si="4"/>
        <v>-0.66666666666666663</v>
      </c>
      <c r="L20" s="2">
        <v>108</v>
      </c>
      <c r="M20" s="2">
        <v>124</v>
      </c>
      <c r="N20" s="3">
        <f t="shared" si="5"/>
        <v>0.14814814814814814</v>
      </c>
      <c r="O20" s="2">
        <v>0</v>
      </c>
      <c r="P20" s="2">
        <v>0</v>
      </c>
      <c r="Q20" s="3" t="s">
        <v>10</v>
      </c>
    </row>
    <row r="21" spans="1:17" ht="26.25" customHeight="1" thickBot="1" x14ac:dyDescent="0.3">
      <c r="A21" s="16">
        <v>3</v>
      </c>
      <c r="B21" s="17" t="s">
        <v>36</v>
      </c>
      <c r="C21" s="18"/>
      <c r="D21" s="4"/>
      <c r="E21" s="3"/>
      <c r="F21" s="18">
        <f>F24</f>
        <v>1762</v>
      </c>
      <c r="G21" s="18">
        <f>G24</f>
        <v>2867</v>
      </c>
      <c r="H21" s="3"/>
      <c r="I21" s="18"/>
      <c r="J21" s="4"/>
      <c r="K21" s="3"/>
      <c r="L21" s="18"/>
      <c r="M21" s="4"/>
      <c r="N21" s="3"/>
      <c r="O21" s="18"/>
      <c r="P21" s="4"/>
      <c r="Q21" s="3"/>
    </row>
    <row r="22" spans="1:17" ht="26.25" customHeight="1" thickBot="1" x14ac:dyDescent="0.3">
      <c r="A22" s="12" t="s">
        <v>37</v>
      </c>
      <c r="B22" s="13" t="s">
        <v>38</v>
      </c>
      <c r="C22" s="10">
        <v>16603</v>
      </c>
      <c r="D22" s="10">
        <v>23800</v>
      </c>
      <c r="E22" s="11">
        <f t="shared" si="0"/>
        <v>0.43347587785339997</v>
      </c>
      <c r="F22" s="10">
        <v>0</v>
      </c>
      <c r="G22" s="10">
        <v>0</v>
      </c>
      <c r="H22" s="11" t="s">
        <v>10</v>
      </c>
      <c r="I22" s="10">
        <v>6557</v>
      </c>
      <c r="J22" s="10">
        <v>7290</v>
      </c>
      <c r="K22" s="11">
        <f>(J22-I22)/I22</f>
        <v>0.11178892786335214</v>
      </c>
      <c r="L22" s="10">
        <v>352</v>
      </c>
      <c r="M22" s="10">
        <v>200</v>
      </c>
      <c r="N22" s="11">
        <f>(M22-L22)/L22</f>
        <v>-0.43181818181818182</v>
      </c>
      <c r="O22" s="10">
        <v>0</v>
      </c>
      <c r="P22" s="10">
        <v>0</v>
      </c>
      <c r="Q22" s="11" t="s">
        <v>10</v>
      </c>
    </row>
    <row r="23" spans="1:17" ht="38.25" customHeight="1" thickBot="1" x14ac:dyDescent="0.3">
      <c r="A23" s="7" t="s">
        <v>39</v>
      </c>
      <c r="B23" s="6" t="s">
        <v>40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17" ht="26.25" customHeight="1" thickBot="1" x14ac:dyDescent="0.3">
      <c r="A24" s="7" t="s">
        <v>41</v>
      </c>
      <c r="B24" s="6" t="s">
        <v>42</v>
      </c>
      <c r="C24" s="2">
        <v>0</v>
      </c>
      <c r="D24" s="2">
        <v>0</v>
      </c>
      <c r="E24" s="3" t="s">
        <v>10</v>
      </c>
      <c r="F24" s="2">
        <v>1762</v>
      </c>
      <c r="G24" s="2">
        <v>2867</v>
      </c>
      <c r="H24" s="3">
        <f>(G24-F24)/F24</f>
        <v>0.62712826333711691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  <row r="25" spans="1:17" ht="26.25" customHeight="1" thickBot="1" x14ac:dyDescent="0.3">
      <c r="A25" s="7" t="s">
        <v>43</v>
      </c>
      <c r="B25" s="6" t="s">
        <v>22</v>
      </c>
      <c r="C25" s="2">
        <v>0</v>
      </c>
      <c r="D25" s="2">
        <v>0</v>
      </c>
      <c r="E25" s="3" t="s">
        <v>10</v>
      </c>
      <c r="F25" s="2">
        <v>0</v>
      </c>
      <c r="G25" s="2">
        <v>0</v>
      </c>
      <c r="H25" s="3" t="s">
        <v>10</v>
      </c>
      <c r="I25" s="2">
        <v>0</v>
      </c>
      <c r="J25" s="2">
        <v>0</v>
      </c>
      <c r="K25" s="3" t="s">
        <v>10</v>
      </c>
      <c r="L25" s="2">
        <v>0</v>
      </c>
      <c r="M25" s="2">
        <v>0</v>
      </c>
      <c r="N25" s="3" t="s">
        <v>10</v>
      </c>
      <c r="O25" s="2">
        <v>0</v>
      </c>
      <c r="P25" s="2">
        <v>0</v>
      </c>
      <c r="Q25" s="3" t="s">
        <v>10</v>
      </c>
    </row>
  </sheetData>
  <mergeCells count="8">
    <mergeCell ref="A1:A2"/>
    <mergeCell ref="B1:B2"/>
    <mergeCell ref="C1:Q1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cp:lastPrinted>2022-04-05T02:43:05Z</cp:lastPrinted>
  <dcterms:created xsi:type="dcterms:W3CDTF">2016-04-22T02:39:31Z</dcterms:created>
  <dcterms:modified xsi:type="dcterms:W3CDTF">2022-04-05T05:09:46Z</dcterms:modified>
</cp:coreProperties>
</file>